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F5DB50EA-DCD1-4F6D-A36A-A0599880E1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_FilterDatabase" localSheetId="0" hidden="1">Foglio1!$A$1:$Z$27</definedName>
    <definedName name="Popolazione_Residente_per_Aree_sub_Comunali_di_Matera__quartieri__al_31.12.2021____Foglio1" localSheetId="0">Foglio1!$A$1:$W$26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" i="1" l="1"/>
  <c r="Y3" i="1"/>
  <c r="Z3" i="1"/>
  <c r="X4" i="1"/>
  <c r="Y4" i="1"/>
  <c r="Z4" i="1"/>
  <c r="X5" i="1"/>
  <c r="Y5" i="1"/>
  <c r="Z5" i="1"/>
  <c r="X6" i="1"/>
  <c r="Y6" i="1"/>
  <c r="Z6" i="1"/>
  <c r="X7" i="1"/>
  <c r="Y7" i="1"/>
  <c r="Z7" i="1"/>
  <c r="X8" i="1"/>
  <c r="Y8" i="1"/>
  <c r="Z8" i="1"/>
  <c r="X9" i="1"/>
  <c r="Y9" i="1"/>
  <c r="Z9" i="1"/>
  <c r="X10" i="1"/>
  <c r="Y10" i="1"/>
  <c r="Z10" i="1"/>
  <c r="X11" i="1"/>
  <c r="Y11" i="1"/>
  <c r="Z11" i="1"/>
  <c r="X12" i="1"/>
  <c r="Y12" i="1"/>
  <c r="Z12" i="1"/>
  <c r="X13" i="1"/>
  <c r="Y13" i="1"/>
  <c r="Z13" i="1"/>
  <c r="X14" i="1"/>
  <c r="Y14" i="1"/>
  <c r="Z14" i="1"/>
  <c r="X15" i="1"/>
  <c r="Y15" i="1"/>
  <c r="Z15" i="1"/>
  <c r="X16" i="1"/>
  <c r="Y16" i="1"/>
  <c r="Z16" i="1"/>
  <c r="X17" i="1"/>
  <c r="Y17" i="1"/>
  <c r="Z17" i="1"/>
  <c r="X18" i="1"/>
  <c r="Y18" i="1"/>
  <c r="Z18" i="1"/>
  <c r="X19" i="1"/>
  <c r="Y19" i="1"/>
  <c r="Z19" i="1"/>
  <c r="X20" i="1"/>
  <c r="Y20" i="1"/>
  <c r="Z20" i="1"/>
  <c r="X21" i="1"/>
  <c r="Y21" i="1"/>
  <c r="Z21" i="1"/>
  <c r="X22" i="1"/>
  <c r="Y22" i="1"/>
  <c r="Z22" i="1"/>
  <c r="X23" i="1"/>
  <c r="Y23" i="1"/>
  <c r="Z23" i="1"/>
  <c r="X24" i="1"/>
  <c r="Y24" i="1"/>
  <c r="Z24" i="1"/>
  <c r="X25" i="1"/>
  <c r="Y25" i="1"/>
  <c r="Z25" i="1"/>
  <c r="X26" i="1"/>
  <c r="Y26" i="1"/>
  <c r="Z26" i="1"/>
  <c r="X27" i="1"/>
  <c r="Y27" i="1"/>
  <c r="Z27" i="1"/>
  <c r="X2" i="1"/>
  <c r="Z2" i="1"/>
  <c r="Y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Popolazione Residente per Aree sub Comunali di Matera (quartieri) al 31.12.2021  - Foglio1" type="6" refreshedVersion="5" background="1" saveData="1">
    <textPr codePage="65001" sourceFile="C:\Users\Francesca\Desktop\Popolazione Residente per Aree sub Comunali di Matera (quartieri) al 31.12.2021  - Foglio1.csv" decimal="," thousands="." comma="1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 type="text"/>
        <textField type="text"/>
      </textFields>
    </textPr>
  </connection>
</connections>
</file>

<file path=xl/sharedStrings.xml><?xml version="1.0" encoding="utf-8"?>
<sst xmlns="http://schemas.openxmlformats.org/spreadsheetml/2006/main" count="52" uniqueCount="52">
  <si>
    <t>Area Sub Comunale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</si>
  <si>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</si>
  <si>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</si>
  <si>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</si>
  <si>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</si>
  <si>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</si>
  <si>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</si>
  <si>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</si>
  <si>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</si>
  <si>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</si>
  <si>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</si>
  <si>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</si>
  <si>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</si>
  <si>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</si>
  <si>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</si>
  <si>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</si>
  <si>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Indice di Vecchiaia</t>
  </si>
  <si>
    <t>Indice di Dipendenza</t>
  </si>
  <si>
    <t>Indice di Struttura della Popolazione attiva</t>
  </si>
  <si>
    <t>AGNA</t>
  </si>
  <si>
    <t>BORGO LA MARTELLA</t>
  </si>
  <si>
    <t>BORGO VENUSIO</t>
  </si>
  <si>
    <t>CAPPUCCINI</t>
  </si>
  <si>
    <t>CENTRO</t>
  </si>
  <si>
    <t>CENTRO STORICO</t>
  </si>
  <si>
    <t>CONTRADE CASE SPARSE</t>
  </si>
  <si>
    <t>LANERA</t>
  </si>
  <si>
    <t>MATERA 2000</t>
  </si>
  <si>
    <t>NUCLEO ABITATO PICCIANO A</t>
  </si>
  <si>
    <t>NUCLEO ABITATO PICCIANO B</t>
  </si>
  <si>
    <t>OLMI</t>
  </si>
  <si>
    <t>PICCIANELLO</t>
  </si>
  <si>
    <t>PINI</t>
  </si>
  <si>
    <t>PLATANI</t>
  </si>
  <si>
    <t>RIONI SASSI</t>
  </si>
  <si>
    <t>SAN GIACOMO</t>
  </si>
  <si>
    <t>SAN PARDO</t>
  </si>
  <si>
    <t>SERRA RIFUSA</t>
  </si>
  <si>
    <t>SERRA VENERDI</t>
  </si>
  <si>
    <t>SPINE BIANCHE</t>
  </si>
  <si>
    <t>VILLA LONGO</t>
  </si>
  <si>
    <t>ZONA INDUSTRIALE LA MARTELLA</t>
  </si>
  <si>
    <t>ZONA PAIP 1</t>
  </si>
  <si>
    <t>ZONA PAIP 2</t>
  </si>
  <si>
    <t>5-9</t>
  </si>
  <si>
    <t>10-14</t>
  </si>
  <si>
    <t>VILLAGGIO TIMMARI</t>
  </si>
  <si>
    <t>85 -89</t>
  </si>
  <si>
    <t>90 -94</t>
  </si>
  <si>
    <t>95 -99</t>
  </si>
  <si>
    <t>100 e +</t>
  </si>
  <si>
    <t>Totale Area Sub Comunale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</si>
</sst>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8"/>
      <color rgb="FF0070C0"/>
      <name val="Tahoma"/>
      <family val="2"/>
    </font>
    <font>
      <b/>
      <sz val="8"/>
      <color rgb="FFFF0000"/>
      <name val="Tahoma"/>
      <family val="2"/>
    </font>
    <font>
      <b/>
      <sz val="8"/>
      <color rgb="FF7030A0"/>
      <name val="Tahoma"/>
      <family val="2"/>
    </font>
    <font>
      <sz val="8"/>
      <color rgb="FF0070C0"/>
      <name val="Tahoma"/>
      <family val="2"/>
    </font>
    <font>
      <sz val="8"/>
      <color rgb="FFFF0000"/>
      <name val="Tahoma"/>
      <family val="2"/>
    </font>
    <font>
      <sz val="8"/>
      <color rgb="FF7030A0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6" fillId="0" borderId="0" xfId="0" applyNumberFormat="1" applyFont="1" applyAlignment="1" applyProtection="1">
      <alignment vertical="center"/>
      <protection locked="0"/>
    </xf>
    <xf numFmtId="2" fontId="7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opolazione Residente per Aree sub Comunali di Matera (quartieri) al 31.12.2021  - Foglio1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7"/>
  <sheetViews>
    <sheetView tabSelected="1" topLeftCell="A16" workbookViewId="0">
      <selection activeCell="L44" sqref="L44"/>
    </sheetView>
  </sheetViews>
  <sheetFormatPr defaultColWidth="8.85546875" defaultRowHeight="10.5" x14ac:dyDescent="0.25"/>
  <cols>
    <col min="1" max="1" width="25.140625" style="4" bestFit="1" customWidth="1"/>
    <col min="2" max="3" width="5.5703125" style="4" bestFit="1" customWidth="1"/>
    <col min="4" max="4" width="5.7109375" style="4" customWidth="1"/>
    <col min="5" max="5" width="6.28515625" style="4" customWidth="1"/>
    <col min="6" max="6" width="5.5703125" style="4" customWidth="1"/>
    <col min="7" max="10" width="5.85546875" style="4" bestFit="1" customWidth="1"/>
    <col min="11" max="11" width="5.42578125" style="4" customWidth="1"/>
    <col min="12" max="13" width="5.85546875" style="4" bestFit="1" customWidth="1"/>
    <col min="14" max="14" width="5.42578125" style="4" customWidth="1"/>
    <col min="15" max="17" width="5.85546875" style="4" bestFit="1" customWidth="1"/>
    <col min="18" max="18" width="5.5703125" style="4" customWidth="1"/>
    <col min="19" max="19" width="5.28515625" style="4" customWidth="1"/>
    <col min="20" max="21" width="6.140625" style="4" bestFit="1" customWidth="1"/>
    <col min="22" max="22" width="7.140625" style="4" bestFit="1" customWidth="1"/>
    <col min="23" max="23" width="10.28515625" style="4" customWidth="1"/>
    <col min="24" max="24" width="8.85546875" style="4"/>
    <col min="25" max="25" width="10.5703125" style="4" customWidth="1"/>
    <col min="26" max="26" width="10.7109375" style="4" customWidth="1"/>
    <col min="27" max="16384" width="8.85546875" style="4"/>
  </cols>
  <sheetData>
    <row r="1" spans="1:26" ht="54.95" customHeight="1" x14ac:dyDescent="0.25">
      <c r="A1" s="9" t="s">
        <v>0</v>
      </c>
      <c r="B1" s="10" t="s">
        <v>1</v>
      </c>
      <c r="C1" s="10" t="s">
        <v>44</v>
      </c>
      <c r="D1" s="10" t="s">
        <v>45</v>
      </c>
      <c r="E1" s="10" t="s">
        <v>2</v>
      </c>
      <c r="F1" s="10" t="s">
        <v>3</v>
      </c>
      <c r="G1" s="10" t="s">
        <v>4</v>
      </c>
      <c r="H1" s="10" t="s">
        <v>5</v>
      </c>
      <c r="I1" s="10" t="s">
        <v>6</v>
      </c>
      <c r="J1" s="10" t="s">
        <v>7</v>
      </c>
      <c r="K1" s="10" t="s">
        <v>8</v>
      </c>
      <c r="L1" s="10" t="s">
        <v>9</v>
      </c>
      <c r="M1" s="10" t="s">
        <v>10</v>
      </c>
      <c r="N1" s="10" t="s">
        <v>11</v>
      </c>
      <c r="O1" s="10" t="s">
        <v>12</v>
      </c>
      <c r="P1" s="10" t="s">
        <v>13</v>
      </c>
      <c r="Q1" s="10" t="s">
        <v>14</v>
      </c>
      <c r="R1" s="10" t="s">
        <v>15</v>
      </c>
      <c r="S1" s="10" t="s">
        <v>47</v>
      </c>
      <c r="T1" s="10" t="s">
        <v>48</v>
      </c>
      <c r="U1" s="10" t="s">
        <v>49</v>
      </c>
      <c r="V1" s="10" t="s">
        <v>50</v>
      </c>
      <c r="W1" s="9" t="s">
        <v>51</v>
      </c>
      <c r="X1" s="1" t="s">
        <v>16</v>
      </c>
      <c r="Y1" s="2" t="s">
        <v>17</v>
      </c>
      <c r="Z1" s="3" t="s">
        <v>18</v>
      </c>
    </row>
    <row r="2" spans="1:26" ht="20.100000000000001" customHeight="1" x14ac:dyDescent="0.25">
      <c r="A2" s="8" t="s">
        <v>19</v>
      </c>
      <c r="B2" s="8">
        <v>89</v>
      </c>
      <c r="C2" s="8">
        <v>149</v>
      </c>
      <c r="D2" s="8">
        <v>143</v>
      </c>
      <c r="E2" s="8">
        <v>193</v>
      </c>
      <c r="F2" s="8">
        <v>238</v>
      </c>
      <c r="G2" s="8">
        <v>212</v>
      </c>
      <c r="H2" s="8">
        <v>259</v>
      </c>
      <c r="I2" s="8">
        <v>199</v>
      </c>
      <c r="J2" s="8">
        <v>210</v>
      </c>
      <c r="K2" s="8">
        <v>242</v>
      </c>
      <c r="L2" s="8">
        <v>263</v>
      </c>
      <c r="M2" s="8">
        <v>336</v>
      </c>
      <c r="N2" s="8">
        <v>386</v>
      </c>
      <c r="O2" s="8">
        <v>355</v>
      </c>
      <c r="P2" s="8">
        <v>300</v>
      </c>
      <c r="Q2" s="8">
        <v>172</v>
      </c>
      <c r="R2" s="8">
        <v>82</v>
      </c>
      <c r="S2" s="8">
        <v>34</v>
      </c>
      <c r="T2" s="8">
        <v>22</v>
      </c>
      <c r="U2" s="8">
        <v>4</v>
      </c>
      <c r="V2" s="8">
        <v>1</v>
      </c>
      <c r="W2" s="11">
        <v>3889</v>
      </c>
      <c r="X2" s="5">
        <f t="shared" ref="X2:X27" si="0">SUM(O2:V2)/SUM(B2:D2)*100</f>
        <v>254.59317585301841</v>
      </c>
      <c r="Y2" s="6">
        <f t="shared" ref="Y2:Y27" si="1">SUM(B2:D2,O2:V2)/SUM(E2:N2)*100</f>
        <v>53.230890464933026</v>
      </c>
      <c r="Z2" s="7">
        <f t="shared" ref="Z2:Z27" si="2">SUM(J2:N2)/SUM(E2:I2)*100</f>
        <v>130.51771117166214</v>
      </c>
    </row>
    <row r="3" spans="1:26" ht="20.100000000000001" customHeight="1" x14ac:dyDescent="0.25">
      <c r="A3" s="8" t="s">
        <v>20</v>
      </c>
      <c r="B3" s="8">
        <v>52</v>
      </c>
      <c r="C3" s="8">
        <v>88</v>
      </c>
      <c r="D3" s="8">
        <v>96</v>
      </c>
      <c r="E3" s="8">
        <v>132</v>
      </c>
      <c r="F3" s="8">
        <v>147</v>
      </c>
      <c r="G3" s="8">
        <v>105</v>
      </c>
      <c r="H3" s="8">
        <v>111</v>
      </c>
      <c r="I3" s="8">
        <v>120</v>
      </c>
      <c r="J3" s="8">
        <v>118</v>
      </c>
      <c r="K3" s="8">
        <v>144</v>
      </c>
      <c r="L3" s="8">
        <v>202</v>
      </c>
      <c r="M3" s="8">
        <v>161</v>
      </c>
      <c r="N3" s="8">
        <v>151</v>
      </c>
      <c r="O3" s="8">
        <v>117</v>
      </c>
      <c r="P3" s="8">
        <v>73</v>
      </c>
      <c r="Q3" s="8">
        <v>38</v>
      </c>
      <c r="R3" s="8">
        <v>26</v>
      </c>
      <c r="S3" s="8">
        <v>14</v>
      </c>
      <c r="T3" s="8">
        <v>6</v>
      </c>
      <c r="U3" s="8">
        <v>4</v>
      </c>
      <c r="V3" s="8">
        <v>0</v>
      </c>
      <c r="W3" s="11">
        <v>1905</v>
      </c>
      <c r="X3" s="5">
        <f t="shared" si="0"/>
        <v>117.79661016949152</v>
      </c>
      <c r="Y3" s="6">
        <f t="shared" si="1"/>
        <v>36.951833213515457</v>
      </c>
      <c r="Z3" s="7">
        <f t="shared" si="2"/>
        <v>126.17886178861788</v>
      </c>
    </row>
    <row r="4" spans="1:26" ht="20.100000000000001" customHeight="1" x14ac:dyDescent="0.25">
      <c r="A4" s="8" t="s">
        <v>21</v>
      </c>
      <c r="B4" s="8">
        <v>22</v>
      </c>
      <c r="C4" s="8">
        <v>24</v>
      </c>
      <c r="D4" s="8">
        <v>22</v>
      </c>
      <c r="E4" s="8">
        <v>24</v>
      </c>
      <c r="F4" s="8">
        <v>23</v>
      </c>
      <c r="G4" s="8">
        <v>15</v>
      </c>
      <c r="H4" s="8">
        <v>23</v>
      </c>
      <c r="I4" s="8">
        <v>18</v>
      </c>
      <c r="J4" s="8">
        <v>19</v>
      </c>
      <c r="K4" s="8">
        <v>35</v>
      </c>
      <c r="L4" s="8">
        <v>36</v>
      </c>
      <c r="M4" s="8">
        <v>30</v>
      </c>
      <c r="N4" s="8">
        <v>26</v>
      </c>
      <c r="O4" s="8">
        <v>26</v>
      </c>
      <c r="P4" s="8">
        <v>17</v>
      </c>
      <c r="Q4" s="8">
        <v>14</v>
      </c>
      <c r="R4" s="8">
        <v>8</v>
      </c>
      <c r="S4" s="8">
        <v>4</v>
      </c>
      <c r="T4" s="8">
        <v>3</v>
      </c>
      <c r="U4" s="8">
        <v>0</v>
      </c>
      <c r="V4" s="8">
        <v>0</v>
      </c>
      <c r="W4" s="11">
        <v>389</v>
      </c>
      <c r="X4" s="5">
        <f t="shared" si="0"/>
        <v>105.88235294117648</v>
      </c>
      <c r="Y4" s="6">
        <f t="shared" si="1"/>
        <v>56.224899598393577</v>
      </c>
      <c r="Z4" s="7">
        <f t="shared" si="2"/>
        <v>141.74757281553397</v>
      </c>
    </row>
    <row r="5" spans="1:26" ht="20.100000000000001" customHeight="1" x14ac:dyDescent="0.25">
      <c r="A5" s="8" t="s">
        <v>22</v>
      </c>
      <c r="B5" s="8">
        <v>48</v>
      </c>
      <c r="C5" s="8">
        <v>53</v>
      </c>
      <c r="D5" s="8">
        <v>66</v>
      </c>
      <c r="E5" s="8">
        <v>46</v>
      </c>
      <c r="F5" s="8">
        <v>45</v>
      </c>
      <c r="G5" s="8">
        <v>42</v>
      </c>
      <c r="H5" s="8">
        <v>69</v>
      </c>
      <c r="I5" s="8">
        <v>90</v>
      </c>
      <c r="J5" s="8">
        <v>96</v>
      </c>
      <c r="K5" s="8">
        <v>118</v>
      </c>
      <c r="L5" s="8">
        <v>86</v>
      </c>
      <c r="M5" s="8">
        <v>83</v>
      </c>
      <c r="N5" s="8">
        <v>74</v>
      </c>
      <c r="O5" s="8">
        <v>55</v>
      </c>
      <c r="P5" s="8">
        <v>67</v>
      </c>
      <c r="Q5" s="8">
        <v>73</v>
      </c>
      <c r="R5" s="8">
        <v>62</v>
      </c>
      <c r="S5" s="8">
        <v>36</v>
      </c>
      <c r="T5" s="8">
        <v>20</v>
      </c>
      <c r="U5" s="8">
        <v>5</v>
      </c>
      <c r="V5" s="8">
        <v>0</v>
      </c>
      <c r="W5" s="11">
        <v>1234</v>
      </c>
      <c r="X5" s="5">
        <f t="shared" si="0"/>
        <v>190.4191616766467</v>
      </c>
      <c r="Y5" s="6">
        <f t="shared" si="1"/>
        <v>64.753004005340458</v>
      </c>
      <c r="Z5" s="7">
        <f t="shared" si="2"/>
        <v>156.50684931506848</v>
      </c>
    </row>
    <row r="6" spans="1:26" ht="20.100000000000001" customHeight="1" x14ac:dyDescent="0.25">
      <c r="A6" s="8" t="s">
        <v>23</v>
      </c>
      <c r="B6" s="8">
        <v>145</v>
      </c>
      <c r="C6" s="8">
        <v>235</v>
      </c>
      <c r="D6" s="8">
        <v>285</v>
      </c>
      <c r="E6" s="8">
        <v>333</v>
      </c>
      <c r="F6" s="8">
        <v>431</v>
      </c>
      <c r="G6" s="8">
        <v>389</v>
      </c>
      <c r="H6" s="8">
        <v>310</v>
      </c>
      <c r="I6" s="8">
        <v>323</v>
      </c>
      <c r="J6" s="8">
        <v>352</v>
      </c>
      <c r="K6" s="8">
        <v>436</v>
      </c>
      <c r="L6" s="8">
        <v>563</v>
      </c>
      <c r="M6" s="8">
        <v>601</v>
      </c>
      <c r="N6" s="8">
        <v>564</v>
      </c>
      <c r="O6" s="8">
        <v>512</v>
      </c>
      <c r="P6" s="8">
        <v>399</v>
      </c>
      <c r="Q6" s="8">
        <v>382</v>
      </c>
      <c r="R6" s="8">
        <v>277</v>
      </c>
      <c r="S6" s="8">
        <v>264</v>
      </c>
      <c r="T6" s="8">
        <v>127</v>
      </c>
      <c r="U6" s="8">
        <v>31</v>
      </c>
      <c r="V6" s="8">
        <v>5</v>
      </c>
      <c r="W6" s="11">
        <v>6964</v>
      </c>
      <c r="X6" s="5">
        <f t="shared" si="0"/>
        <v>300.30075187969925</v>
      </c>
      <c r="Y6" s="6">
        <f t="shared" si="1"/>
        <v>61.878196187819626</v>
      </c>
      <c r="Z6" s="7">
        <f t="shared" si="2"/>
        <v>140.87346024636059</v>
      </c>
    </row>
    <row r="7" spans="1:26" ht="20.100000000000001" customHeight="1" x14ac:dyDescent="0.25">
      <c r="A7" s="8" t="s">
        <v>24</v>
      </c>
      <c r="B7" s="8">
        <v>126</v>
      </c>
      <c r="C7" s="8">
        <v>121</v>
      </c>
      <c r="D7" s="8">
        <v>149</v>
      </c>
      <c r="E7" s="8">
        <v>200</v>
      </c>
      <c r="F7" s="8">
        <v>235</v>
      </c>
      <c r="G7" s="8">
        <v>272</v>
      </c>
      <c r="H7" s="8">
        <v>245</v>
      </c>
      <c r="I7" s="8">
        <v>245</v>
      </c>
      <c r="J7" s="8">
        <v>276</v>
      </c>
      <c r="K7" s="8">
        <v>267</v>
      </c>
      <c r="L7" s="8">
        <v>358</v>
      </c>
      <c r="M7" s="8">
        <v>355</v>
      </c>
      <c r="N7" s="8">
        <v>339</v>
      </c>
      <c r="O7" s="8">
        <v>253</v>
      </c>
      <c r="P7" s="8">
        <v>242</v>
      </c>
      <c r="Q7" s="8">
        <v>224</v>
      </c>
      <c r="R7" s="8">
        <v>187</v>
      </c>
      <c r="S7" s="8">
        <v>151</v>
      </c>
      <c r="T7" s="8">
        <v>73</v>
      </c>
      <c r="U7" s="8">
        <v>19</v>
      </c>
      <c r="V7" s="8">
        <v>3</v>
      </c>
      <c r="W7" s="11">
        <v>4340</v>
      </c>
      <c r="X7" s="5">
        <f t="shared" si="0"/>
        <v>290.90909090909093</v>
      </c>
      <c r="Y7" s="6">
        <f t="shared" si="1"/>
        <v>55.44412607449857</v>
      </c>
      <c r="Z7" s="7">
        <f t="shared" si="2"/>
        <v>133.24979114452799</v>
      </c>
    </row>
    <row r="8" spans="1:26" ht="20.100000000000001" customHeight="1" x14ac:dyDescent="0.25">
      <c r="A8" s="8" t="s">
        <v>25</v>
      </c>
      <c r="B8" s="8">
        <v>128</v>
      </c>
      <c r="C8" s="8">
        <v>160</v>
      </c>
      <c r="D8" s="8">
        <v>170</v>
      </c>
      <c r="E8" s="8">
        <v>210</v>
      </c>
      <c r="F8" s="8">
        <v>293</v>
      </c>
      <c r="G8" s="8">
        <v>254</v>
      </c>
      <c r="H8" s="8">
        <v>232</v>
      </c>
      <c r="I8" s="8">
        <v>263</v>
      </c>
      <c r="J8" s="8">
        <v>286</v>
      </c>
      <c r="K8" s="8">
        <v>330</v>
      </c>
      <c r="L8" s="8">
        <v>374</v>
      </c>
      <c r="M8" s="8">
        <v>263</v>
      </c>
      <c r="N8" s="8">
        <v>230</v>
      </c>
      <c r="O8" s="8">
        <v>165</v>
      </c>
      <c r="P8" s="8">
        <v>118</v>
      </c>
      <c r="Q8" s="8">
        <v>89</v>
      </c>
      <c r="R8" s="8">
        <v>43</v>
      </c>
      <c r="S8" s="8">
        <v>41</v>
      </c>
      <c r="T8" s="8">
        <v>11</v>
      </c>
      <c r="U8" s="8">
        <v>2</v>
      </c>
      <c r="V8" s="8">
        <v>0</v>
      </c>
      <c r="W8" s="11">
        <v>3662</v>
      </c>
      <c r="X8" s="5">
        <f t="shared" si="0"/>
        <v>102.40174672489081</v>
      </c>
      <c r="Y8" s="6">
        <f t="shared" si="1"/>
        <v>33.89396709323583</v>
      </c>
      <c r="Z8" s="7">
        <f t="shared" si="2"/>
        <v>118.45047923322684</v>
      </c>
    </row>
    <row r="9" spans="1:26" ht="20.100000000000001" customHeight="1" x14ac:dyDescent="0.25">
      <c r="A9" s="8" t="s">
        <v>26</v>
      </c>
      <c r="B9" s="8">
        <v>29</v>
      </c>
      <c r="C9" s="8">
        <v>33</v>
      </c>
      <c r="D9" s="8">
        <v>37</v>
      </c>
      <c r="E9" s="8">
        <v>55</v>
      </c>
      <c r="F9" s="8">
        <v>50</v>
      </c>
      <c r="G9" s="8">
        <v>60</v>
      </c>
      <c r="H9" s="8">
        <v>72</v>
      </c>
      <c r="I9" s="8">
        <v>64</v>
      </c>
      <c r="J9" s="8">
        <v>59</v>
      </c>
      <c r="K9" s="8">
        <v>59</v>
      </c>
      <c r="L9" s="8">
        <v>86</v>
      </c>
      <c r="M9" s="8">
        <v>91</v>
      </c>
      <c r="N9" s="8">
        <v>77</v>
      </c>
      <c r="O9" s="8">
        <v>55</v>
      </c>
      <c r="P9" s="8">
        <v>49</v>
      </c>
      <c r="Q9" s="8">
        <v>43</v>
      </c>
      <c r="R9" s="8">
        <v>38</v>
      </c>
      <c r="S9" s="8">
        <v>30</v>
      </c>
      <c r="T9" s="8">
        <v>16</v>
      </c>
      <c r="U9" s="8">
        <v>3</v>
      </c>
      <c r="V9" s="8">
        <v>1</v>
      </c>
      <c r="W9" s="11">
        <v>1007</v>
      </c>
      <c r="X9" s="5">
        <f t="shared" si="0"/>
        <v>237.37373737373736</v>
      </c>
      <c r="Y9" s="6">
        <f t="shared" si="1"/>
        <v>49.628528974739972</v>
      </c>
      <c r="Z9" s="7">
        <f t="shared" si="2"/>
        <v>123.58803986710964</v>
      </c>
    </row>
    <row r="10" spans="1:26" ht="20.100000000000001" customHeight="1" x14ac:dyDescent="0.25">
      <c r="A10" s="8" t="s">
        <v>27</v>
      </c>
      <c r="B10" s="8">
        <v>200</v>
      </c>
      <c r="C10" s="8">
        <v>199</v>
      </c>
      <c r="D10" s="8">
        <v>194</v>
      </c>
      <c r="E10" s="8">
        <v>207</v>
      </c>
      <c r="F10" s="8">
        <v>259</v>
      </c>
      <c r="G10" s="8">
        <v>307</v>
      </c>
      <c r="H10" s="8">
        <v>312</v>
      </c>
      <c r="I10" s="8">
        <v>300</v>
      </c>
      <c r="J10" s="8">
        <v>310</v>
      </c>
      <c r="K10" s="8">
        <v>367</v>
      </c>
      <c r="L10" s="8">
        <v>317</v>
      </c>
      <c r="M10" s="8">
        <v>420</v>
      </c>
      <c r="N10" s="8">
        <v>478</v>
      </c>
      <c r="O10" s="8">
        <v>477</v>
      </c>
      <c r="P10" s="8">
        <v>316</v>
      </c>
      <c r="Q10" s="8">
        <v>193</v>
      </c>
      <c r="R10" s="8">
        <v>103</v>
      </c>
      <c r="S10" s="8">
        <v>37</v>
      </c>
      <c r="T10" s="8">
        <v>15</v>
      </c>
      <c r="U10" s="8">
        <v>2</v>
      </c>
      <c r="V10" s="8">
        <v>0</v>
      </c>
      <c r="W10" s="11">
        <v>5013</v>
      </c>
      <c r="X10" s="5">
        <f t="shared" si="0"/>
        <v>192.74873524451939</v>
      </c>
      <c r="Y10" s="6">
        <f t="shared" si="1"/>
        <v>52.975282270369242</v>
      </c>
      <c r="Z10" s="7">
        <f t="shared" si="2"/>
        <v>136.60649819494586</v>
      </c>
    </row>
    <row r="11" spans="1:26" ht="20.100000000000001" customHeight="1" x14ac:dyDescent="0.25">
      <c r="A11" s="8" t="s">
        <v>28</v>
      </c>
      <c r="B11" s="8">
        <v>5</v>
      </c>
      <c r="C11" s="8">
        <v>1</v>
      </c>
      <c r="D11" s="8">
        <v>6</v>
      </c>
      <c r="E11" s="8">
        <v>2</v>
      </c>
      <c r="F11" s="8">
        <v>3</v>
      </c>
      <c r="G11" s="8">
        <v>2</v>
      </c>
      <c r="H11" s="8">
        <v>2</v>
      </c>
      <c r="I11" s="8">
        <v>7</v>
      </c>
      <c r="J11" s="8">
        <v>8</v>
      </c>
      <c r="K11" s="8">
        <v>10</v>
      </c>
      <c r="L11" s="8">
        <v>4</v>
      </c>
      <c r="M11" s="8">
        <v>6</v>
      </c>
      <c r="N11" s="8">
        <v>7</v>
      </c>
      <c r="O11" s="8">
        <v>12</v>
      </c>
      <c r="P11" s="8">
        <v>20</v>
      </c>
      <c r="Q11" s="8">
        <v>2</v>
      </c>
      <c r="R11" s="8">
        <v>2</v>
      </c>
      <c r="S11" s="8">
        <v>2</v>
      </c>
      <c r="T11" s="8">
        <v>0</v>
      </c>
      <c r="U11" s="8">
        <v>0</v>
      </c>
      <c r="V11" s="8">
        <v>0</v>
      </c>
      <c r="W11" s="11">
        <v>101</v>
      </c>
      <c r="X11" s="5">
        <f t="shared" si="0"/>
        <v>316.66666666666663</v>
      </c>
      <c r="Y11" s="6">
        <f t="shared" si="1"/>
        <v>98.039215686274503</v>
      </c>
      <c r="Z11" s="7">
        <f t="shared" si="2"/>
        <v>218.75</v>
      </c>
    </row>
    <row r="12" spans="1:26" ht="20.100000000000001" customHeight="1" x14ac:dyDescent="0.25">
      <c r="A12" s="8" t="s">
        <v>29</v>
      </c>
      <c r="B12" s="8">
        <v>2</v>
      </c>
      <c r="C12" s="8">
        <v>4</v>
      </c>
      <c r="D12" s="8">
        <v>3</v>
      </c>
      <c r="E12" s="8">
        <v>4</v>
      </c>
      <c r="F12" s="8">
        <v>3</v>
      </c>
      <c r="G12" s="8">
        <v>3</v>
      </c>
      <c r="H12" s="8">
        <v>1</v>
      </c>
      <c r="I12" s="8">
        <v>3</v>
      </c>
      <c r="J12" s="8">
        <v>4</v>
      </c>
      <c r="K12" s="8">
        <v>4</v>
      </c>
      <c r="L12" s="8">
        <v>2</v>
      </c>
      <c r="M12" s="8">
        <v>7</v>
      </c>
      <c r="N12" s="8">
        <v>3</v>
      </c>
      <c r="O12" s="8">
        <v>4</v>
      </c>
      <c r="P12" s="8">
        <v>3</v>
      </c>
      <c r="Q12" s="8">
        <v>3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11">
        <v>53</v>
      </c>
      <c r="X12" s="5">
        <f t="shared" si="0"/>
        <v>111.11111111111111</v>
      </c>
      <c r="Y12" s="6">
        <f t="shared" si="1"/>
        <v>55.882352941176471</v>
      </c>
      <c r="Z12" s="7">
        <f t="shared" si="2"/>
        <v>142.85714285714286</v>
      </c>
    </row>
    <row r="13" spans="1:26" ht="20.100000000000001" customHeight="1" x14ac:dyDescent="0.25">
      <c r="A13" s="8" t="s">
        <v>30</v>
      </c>
      <c r="B13" s="8">
        <v>90</v>
      </c>
      <c r="C13" s="8">
        <v>116</v>
      </c>
      <c r="D13" s="8">
        <v>126</v>
      </c>
      <c r="E13" s="8">
        <v>170</v>
      </c>
      <c r="F13" s="8">
        <v>168</v>
      </c>
      <c r="G13" s="8">
        <v>161</v>
      </c>
      <c r="H13" s="8">
        <v>134</v>
      </c>
      <c r="I13" s="8">
        <v>172</v>
      </c>
      <c r="J13" s="8">
        <v>178</v>
      </c>
      <c r="K13" s="8">
        <v>259</v>
      </c>
      <c r="L13" s="8">
        <v>252</v>
      </c>
      <c r="M13" s="8">
        <v>247</v>
      </c>
      <c r="N13" s="8">
        <v>203</v>
      </c>
      <c r="O13" s="8">
        <v>224</v>
      </c>
      <c r="P13" s="8">
        <v>318</v>
      </c>
      <c r="Q13" s="8">
        <v>257</v>
      </c>
      <c r="R13" s="8">
        <v>125</v>
      </c>
      <c r="S13" s="8">
        <v>60</v>
      </c>
      <c r="T13" s="8">
        <v>16</v>
      </c>
      <c r="U13" s="8">
        <v>6</v>
      </c>
      <c r="V13" s="8">
        <v>0</v>
      </c>
      <c r="W13" s="11">
        <v>3282</v>
      </c>
      <c r="X13" s="5">
        <f t="shared" si="0"/>
        <v>303.01204819277109</v>
      </c>
      <c r="Y13" s="6">
        <f t="shared" si="1"/>
        <v>68.827160493827151</v>
      </c>
      <c r="Z13" s="7">
        <f t="shared" si="2"/>
        <v>141.49068322981367</v>
      </c>
    </row>
    <row r="14" spans="1:26" ht="20.100000000000001" customHeight="1" x14ac:dyDescent="0.25">
      <c r="A14" s="8" t="s">
        <v>31</v>
      </c>
      <c r="B14" s="8">
        <v>79</v>
      </c>
      <c r="C14" s="8">
        <v>82</v>
      </c>
      <c r="D14" s="8">
        <v>117</v>
      </c>
      <c r="E14" s="8">
        <v>128</v>
      </c>
      <c r="F14" s="8">
        <v>118</v>
      </c>
      <c r="G14" s="8">
        <v>136</v>
      </c>
      <c r="H14" s="8">
        <v>191</v>
      </c>
      <c r="I14" s="8">
        <v>163</v>
      </c>
      <c r="J14" s="8">
        <v>183</v>
      </c>
      <c r="K14" s="8">
        <v>229</v>
      </c>
      <c r="L14" s="8">
        <v>196</v>
      </c>
      <c r="M14" s="8">
        <v>167</v>
      </c>
      <c r="N14" s="8">
        <v>151</v>
      </c>
      <c r="O14" s="8">
        <v>150</v>
      </c>
      <c r="P14" s="8">
        <v>110</v>
      </c>
      <c r="Q14" s="8">
        <v>112</v>
      </c>
      <c r="R14" s="8">
        <v>75</v>
      </c>
      <c r="S14" s="8">
        <v>88</v>
      </c>
      <c r="T14" s="8">
        <v>43</v>
      </c>
      <c r="U14" s="8">
        <v>13</v>
      </c>
      <c r="V14" s="8">
        <v>0</v>
      </c>
      <c r="W14" s="11">
        <v>2531</v>
      </c>
      <c r="X14" s="5">
        <f t="shared" si="0"/>
        <v>212.58992805755398</v>
      </c>
      <c r="Y14" s="6">
        <f t="shared" si="1"/>
        <v>52.28640192539109</v>
      </c>
      <c r="Z14" s="7">
        <f t="shared" si="2"/>
        <v>125.81521739130434</v>
      </c>
    </row>
    <row r="15" spans="1:26" ht="20.100000000000001" customHeight="1" x14ac:dyDescent="0.25">
      <c r="A15" s="8" t="s">
        <v>32</v>
      </c>
      <c r="B15" s="8">
        <v>38</v>
      </c>
      <c r="C15" s="8">
        <v>46</v>
      </c>
      <c r="D15" s="8">
        <v>56</v>
      </c>
      <c r="E15" s="8">
        <v>58</v>
      </c>
      <c r="F15" s="8">
        <v>58</v>
      </c>
      <c r="G15" s="8">
        <v>59</v>
      </c>
      <c r="H15" s="8">
        <v>63</v>
      </c>
      <c r="I15" s="8">
        <v>73</v>
      </c>
      <c r="J15" s="8">
        <v>57</v>
      </c>
      <c r="K15" s="8">
        <v>89</v>
      </c>
      <c r="L15" s="8">
        <v>107</v>
      </c>
      <c r="M15" s="8">
        <v>89</v>
      </c>
      <c r="N15" s="8">
        <v>83</v>
      </c>
      <c r="O15" s="8">
        <v>65</v>
      </c>
      <c r="P15" s="8">
        <v>66</v>
      </c>
      <c r="Q15" s="8">
        <v>74</v>
      </c>
      <c r="R15" s="8">
        <v>45</v>
      </c>
      <c r="S15" s="8">
        <v>55</v>
      </c>
      <c r="T15" s="8">
        <v>14</v>
      </c>
      <c r="U15" s="8">
        <v>2</v>
      </c>
      <c r="V15" s="8">
        <v>0</v>
      </c>
      <c r="W15" s="11">
        <v>1197</v>
      </c>
      <c r="X15" s="5">
        <f t="shared" si="0"/>
        <v>229.28571428571428</v>
      </c>
      <c r="Y15" s="6">
        <f t="shared" si="1"/>
        <v>62.635869565217398</v>
      </c>
      <c r="Z15" s="7">
        <f t="shared" si="2"/>
        <v>136.65594855305466</v>
      </c>
    </row>
    <row r="16" spans="1:26" ht="20.100000000000001" customHeight="1" x14ac:dyDescent="0.25">
      <c r="A16" s="8" t="s">
        <v>33</v>
      </c>
      <c r="B16" s="8">
        <v>10</v>
      </c>
      <c r="C16" s="8">
        <v>6</v>
      </c>
      <c r="D16" s="8">
        <v>16</v>
      </c>
      <c r="E16" s="8">
        <v>16</v>
      </c>
      <c r="F16" s="8">
        <v>14</v>
      </c>
      <c r="G16" s="8">
        <v>17</v>
      </c>
      <c r="H16" s="8">
        <v>22</v>
      </c>
      <c r="I16" s="8">
        <v>13</v>
      </c>
      <c r="J16" s="8">
        <v>17</v>
      </c>
      <c r="K16" s="8">
        <v>21</v>
      </c>
      <c r="L16" s="8">
        <v>24</v>
      </c>
      <c r="M16" s="8">
        <v>22</v>
      </c>
      <c r="N16" s="8">
        <v>17</v>
      </c>
      <c r="O16" s="8">
        <v>16</v>
      </c>
      <c r="P16" s="8">
        <v>6</v>
      </c>
      <c r="Q16" s="8">
        <v>11</v>
      </c>
      <c r="R16" s="8">
        <v>11</v>
      </c>
      <c r="S16" s="8">
        <v>14</v>
      </c>
      <c r="T16" s="8">
        <v>11</v>
      </c>
      <c r="U16" s="8">
        <v>2</v>
      </c>
      <c r="V16" s="8">
        <v>0</v>
      </c>
      <c r="W16" s="11">
        <v>286</v>
      </c>
      <c r="X16" s="5">
        <f t="shared" si="0"/>
        <v>221.875</v>
      </c>
      <c r="Y16" s="6">
        <f t="shared" si="1"/>
        <v>56.284153005464475</v>
      </c>
      <c r="Z16" s="7">
        <f t="shared" si="2"/>
        <v>123.17073170731707</v>
      </c>
    </row>
    <row r="17" spans="1:26" ht="20.100000000000001" customHeight="1" x14ac:dyDescent="0.25">
      <c r="A17" s="8" t="s">
        <v>34</v>
      </c>
      <c r="B17" s="8">
        <v>26</v>
      </c>
      <c r="C17" s="8">
        <v>25</v>
      </c>
      <c r="D17" s="8">
        <v>51</v>
      </c>
      <c r="E17" s="8">
        <v>52</v>
      </c>
      <c r="F17" s="8">
        <v>81</v>
      </c>
      <c r="G17" s="8">
        <v>66</v>
      </c>
      <c r="H17" s="8">
        <v>81</v>
      </c>
      <c r="I17" s="8">
        <v>54</v>
      </c>
      <c r="J17" s="8">
        <v>66</v>
      </c>
      <c r="K17" s="8">
        <v>84</v>
      </c>
      <c r="L17" s="8">
        <v>102</v>
      </c>
      <c r="M17" s="8">
        <v>97</v>
      </c>
      <c r="N17" s="8">
        <v>111</v>
      </c>
      <c r="O17" s="8">
        <v>109</v>
      </c>
      <c r="P17" s="8">
        <v>67</v>
      </c>
      <c r="Q17" s="8">
        <v>44</v>
      </c>
      <c r="R17" s="8">
        <v>30</v>
      </c>
      <c r="S17" s="8">
        <v>23</v>
      </c>
      <c r="T17" s="8">
        <v>10</v>
      </c>
      <c r="U17" s="8">
        <v>7</v>
      </c>
      <c r="V17" s="8">
        <v>1</v>
      </c>
      <c r="W17" s="11">
        <v>1187</v>
      </c>
      <c r="X17" s="5">
        <f t="shared" si="0"/>
        <v>285.29411764705884</v>
      </c>
      <c r="Y17" s="6">
        <f t="shared" si="1"/>
        <v>49.496221662468514</v>
      </c>
      <c r="Z17" s="7">
        <f t="shared" si="2"/>
        <v>137.7245508982036</v>
      </c>
    </row>
    <row r="18" spans="1:26" ht="20.100000000000001" customHeight="1" x14ac:dyDescent="0.25">
      <c r="A18" s="8" t="s">
        <v>35</v>
      </c>
      <c r="B18" s="8">
        <v>161</v>
      </c>
      <c r="C18" s="8">
        <v>185</v>
      </c>
      <c r="D18" s="8">
        <v>202</v>
      </c>
      <c r="E18" s="8">
        <v>236</v>
      </c>
      <c r="F18" s="8">
        <v>218</v>
      </c>
      <c r="G18" s="8">
        <v>212</v>
      </c>
      <c r="H18" s="8">
        <v>233</v>
      </c>
      <c r="I18" s="8">
        <v>276</v>
      </c>
      <c r="J18" s="8">
        <v>314</v>
      </c>
      <c r="K18" s="8">
        <v>381</v>
      </c>
      <c r="L18" s="8">
        <v>377</v>
      </c>
      <c r="M18" s="8">
        <v>392</v>
      </c>
      <c r="N18" s="8">
        <v>311</v>
      </c>
      <c r="O18" s="8">
        <v>318</v>
      </c>
      <c r="P18" s="8">
        <v>408</v>
      </c>
      <c r="Q18" s="8">
        <v>431</v>
      </c>
      <c r="R18" s="8">
        <v>277</v>
      </c>
      <c r="S18" s="8">
        <v>191</v>
      </c>
      <c r="T18" s="8">
        <v>65</v>
      </c>
      <c r="U18" s="8">
        <v>13</v>
      </c>
      <c r="V18" s="8">
        <v>2</v>
      </c>
      <c r="W18" s="11">
        <v>5203</v>
      </c>
      <c r="X18" s="5">
        <f t="shared" si="0"/>
        <v>311.1313868613139</v>
      </c>
      <c r="Y18" s="6">
        <f t="shared" si="1"/>
        <v>76.372881355932194</v>
      </c>
      <c r="Z18" s="7">
        <f t="shared" si="2"/>
        <v>151.06382978723406</v>
      </c>
    </row>
    <row r="19" spans="1:26" ht="20.100000000000001" customHeight="1" x14ac:dyDescent="0.25">
      <c r="A19" s="8" t="s">
        <v>36</v>
      </c>
      <c r="B19" s="8">
        <v>156</v>
      </c>
      <c r="C19" s="8">
        <v>153</v>
      </c>
      <c r="D19" s="8">
        <v>150</v>
      </c>
      <c r="E19" s="8">
        <v>140</v>
      </c>
      <c r="F19" s="8">
        <v>154</v>
      </c>
      <c r="G19" s="8">
        <v>142</v>
      </c>
      <c r="H19" s="8">
        <v>205</v>
      </c>
      <c r="I19" s="8">
        <v>242</v>
      </c>
      <c r="J19" s="8">
        <v>268</v>
      </c>
      <c r="K19" s="8">
        <v>245</v>
      </c>
      <c r="L19" s="8">
        <v>246</v>
      </c>
      <c r="M19" s="8">
        <v>212</v>
      </c>
      <c r="N19" s="8">
        <v>162</v>
      </c>
      <c r="O19" s="8">
        <v>114</v>
      </c>
      <c r="P19" s="8">
        <v>106</v>
      </c>
      <c r="Q19" s="8">
        <v>99</v>
      </c>
      <c r="R19" s="8">
        <v>80</v>
      </c>
      <c r="S19" s="8">
        <v>90</v>
      </c>
      <c r="T19" s="8">
        <v>44</v>
      </c>
      <c r="U19" s="8">
        <v>5</v>
      </c>
      <c r="V19" s="8">
        <v>1</v>
      </c>
      <c r="W19" s="11">
        <v>3014</v>
      </c>
      <c r="X19" s="5">
        <f t="shared" si="0"/>
        <v>117.42919389978212</v>
      </c>
      <c r="Y19" s="6">
        <f t="shared" si="1"/>
        <v>49.503968253968253</v>
      </c>
      <c r="Z19" s="7">
        <f t="shared" si="2"/>
        <v>128.31257078142696</v>
      </c>
    </row>
    <row r="20" spans="1:26" ht="20.100000000000001" customHeight="1" x14ac:dyDescent="0.25">
      <c r="A20" s="8" t="s">
        <v>37</v>
      </c>
      <c r="B20" s="8">
        <v>248</v>
      </c>
      <c r="C20" s="8">
        <v>345</v>
      </c>
      <c r="D20" s="8">
        <v>481</v>
      </c>
      <c r="E20" s="8">
        <v>480</v>
      </c>
      <c r="F20" s="8">
        <v>432</v>
      </c>
      <c r="G20" s="8">
        <v>284</v>
      </c>
      <c r="H20" s="8">
        <v>270</v>
      </c>
      <c r="I20" s="8">
        <v>384</v>
      </c>
      <c r="J20" s="8">
        <v>464</v>
      </c>
      <c r="K20" s="8">
        <v>726</v>
      </c>
      <c r="L20" s="8">
        <v>700</v>
      </c>
      <c r="M20" s="8">
        <v>517</v>
      </c>
      <c r="N20" s="8">
        <v>373</v>
      </c>
      <c r="O20" s="8">
        <v>307</v>
      </c>
      <c r="P20" s="8">
        <v>309</v>
      </c>
      <c r="Q20" s="8">
        <v>334</v>
      </c>
      <c r="R20" s="8">
        <v>203</v>
      </c>
      <c r="S20" s="8">
        <v>114</v>
      </c>
      <c r="T20" s="8">
        <v>35</v>
      </c>
      <c r="U20" s="8">
        <v>3</v>
      </c>
      <c r="V20" s="8">
        <v>1</v>
      </c>
      <c r="W20" s="11">
        <v>7010</v>
      </c>
      <c r="X20" s="5">
        <f t="shared" si="0"/>
        <v>121.60148975791434</v>
      </c>
      <c r="Y20" s="6">
        <f t="shared" si="1"/>
        <v>51.403887688984881</v>
      </c>
      <c r="Z20" s="7">
        <f t="shared" si="2"/>
        <v>150.27027027027026</v>
      </c>
    </row>
    <row r="21" spans="1:26" ht="20.100000000000001" customHeight="1" x14ac:dyDescent="0.25">
      <c r="A21" s="8" t="s">
        <v>38</v>
      </c>
      <c r="B21" s="8">
        <v>120</v>
      </c>
      <c r="C21" s="8">
        <v>131</v>
      </c>
      <c r="D21" s="8">
        <v>142</v>
      </c>
      <c r="E21" s="8">
        <v>175</v>
      </c>
      <c r="F21" s="8">
        <v>192</v>
      </c>
      <c r="G21" s="8">
        <v>200</v>
      </c>
      <c r="H21" s="8">
        <v>221</v>
      </c>
      <c r="I21" s="8">
        <v>192</v>
      </c>
      <c r="J21" s="8">
        <v>242</v>
      </c>
      <c r="K21" s="8">
        <v>271</v>
      </c>
      <c r="L21" s="8">
        <v>252</v>
      </c>
      <c r="M21" s="8">
        <v>299</v>
      </c>
      <c r="N21" s="8">
        <v>285</v>
      </c>
      <c r="O21" s="8">
        <v>249</v>
      </c>
      <c r="P21" s="8">
        <v>240</v>
      </c>
      <c r="Q21" s="8">
        <v>221</v>
      </c>
      <c r="R21" s="8">
        <v>169</v>
      </c>
      <c r="S21" s="8">
        <v>147</v>
      </c>
      <c r="T21" s="8">
        <v>61</v>
      </c>
      <c r="U21" s="8">
        <v>17</v>
      </c>
      <c r="V21" s="8">
        <v>0</v>
      </c>
      <c r="W21" s="11">
        <v>3826</v>
      </c>
      <c r="X21" s="5">
        <f t="shared" si="0"/>
        <v>280.91603053435114</v>
      </c>
      <c r="Y21" s="6">
        <f t="shared" si="1"/>
        <v>64.276513525118077</v>
      </c>
      <c r="Z21" s="7">
        <f t="shared" si="2"/>
        <v>137.65306122448979</v>
      </c>
    </row>
    <row r="22" spans="1:26" ht="20.100000000000001" customHeight="1" x14ac:dyDescent="0.25">
      <c r="A22" s="8" t="s">
        <v>39</v>
      </c>
      <c r="B22" s="8">
        <v>79</v>
      </c>
      <c r="C22" s="8">
        <v>85</v>
      </c>
      <c r="D22" s="8">
        <v>85</v>
      </c>
      <c r="E22" s="8">
        <v>99</v>
      </c>
      <c r="F22" s="8">
        <v>100</v>
      </c>
      <c r="G22" s="8">
        <v>95</v>
      </c>
      <c r="H22" s="8">
        <v>128</v>
      </c>
      <c r="I22" s="8">
        <v>144</v>
      </c>
      <c r="J22" s="8">
        <v>142</v>
      </c>
      <c r="K22" s="8">
        <v>167</v>
      </c>
      <c r="L22" s="8">
        <v>140</v>
      </c>
      <c r="M22" s="8">
        <v>145</v>
      </c>
      <c r="N22" s="8">
        <v>137</v>
      </c>
      <c r="O22" s="8">
        <v>130</v>
      </c>
      <c r="P22" s="8">
        <v>112</v>
      </c>
      <c r="Q22" s="8">
        <v>116</v>
      </c>
      <c r="R22" s="8">
        <v>90</v>
      </c>
      <c r="S22" s="8">
        <v>73</v>
      </c>
      <c r="T22" s="8">
        <v>39</v>
      </c>
      <c r="U22" s="8">
        <v>13</v>
      </c>
      <c r="V22" s="8">
        <v>1</v>
      </c>
      <c r="W22" s="11">
        <v>2120</v>
      </c>
      <c r="X22" s="5">
        <f t="shared" si="0"/>
        <v>230.52208835341364</v>
      </c>
      <c r="Y22" s="6">
        <f t="shared" si="1"/>
        <v>63.454124903623743</v>
      </c>
      <c r="Z22" s="7">
        <f t="shared" si="2"/>
        <v>129.15194346289752</v>
      </c>
    </row>
    <row r="23" spans="1:26" ht="20.100000000000001" customHeight="1" x14ac:dyDescent="0.25">
      <c r="A23" s="8" t="s">
        <v>40</v>
      </c>
      <c r="B23" s="8">
        <v>61</v>
      </c>
      <c r="C23" s="8">
        <v>65</v>
      </c>
      <c r="D23" s="8">
        <v>54</v>
      </c>
      <c r="E23" s="8">
        <v>39</v>
      </c>
      <c r="F23" s="8">
        <v>34</v>
      </c>
      <c r="G23" s="8">
        <v>38</v>
      </c>
      <c r="H23" s="8">
        <v>61</v>
      </c>
      <c r="I23" s="8">
        <v>77</v>
      </c>
      <c r="J23" s="8">
        <v>93</v>
      </c>
      <c r="K23" s="8">
        <v>85</v>
      </c>
      <c r="L23" s="8">
        <v>81</v>
      </c>
      <c r="M23" s="8">
        <v>62</v>
      </c>
      <c r="N23" s="8">
        <v>50</v>
      </c>
      <c r="O23" s="8">
        <v>32</v>
      </c>
      <c r="P23" s="8">
        <v>50</v>
      </c>
      <c r="Q23" s="8">
        <v>53</v>
      </c>
      <c r="R23" s="8">
        <v>41</v>
      </c>
      <c r="S23" s="8">
        <v>33</v>
      </c>
      <c r="T23" s="8">
        <v>23</v>
      </c>
      <c r="U23" s="8">
        <v>3</v>
      </c>
      <c r="V23" s="8">
        <v>0</v>
      </c>
      <c r="W23" s="11">
        <v>1035</v>
      </c>
      <c r="X23" s="5">
        <f t="shared" si="0"/>
        <v>130.55555555555557</v>
      </c>
      <c r="Y23" s="6">
        <f t="shared" si="1"/>
        <v>66.935483870967744</v>
      </c>
      <c r="Z23" s="7">
        <f t="shared" si="2"/>
        <v>148.99598393574297</v>
      </c>
    </row>
    <row r="24" spans="1:26" ht="20.100000000000001" customHeight="1" x14ac:dyDescent="0.25">
      <c r="A24" s="8" t="s">
        <v>46</v>
      </c>
      <c r="B24" s="8">
        <v>2</v>
      </c>
      <c r="C24" s="8">
        <v>2</v>
      </c>
      <c r="D24" s="8">
        <v>5</v>
      </c>
      <c r="E24" s="8">
        <v>2</v>
      </c>
      <c r="F24" s="8">
        <v>0</v>
      </c>
      <c r="G24" s="8">
        <v>5</v>
      </c>
      <c r="H24" s="8">
        <v>6</v>
      </c>
      <c r="I24" s="8">
        <v>4</v>
      </c>
      <c r="J24" s="8">
        <v>9</v>
      </c>
      <c r="K24" s="8">
        <v>7</v>
      </c>
      <c r="L24" s="8">
        <v>5</v>
      </c>
      <c r="M24" s="8">
        <v>9</v>
      </c>
      <c r="N24" s="8">
        <v>3</v>
      </c>
      <c r="O24" s="8">
        <v>4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11">
        <v>63</v>
      </c>
      <c r="X24" s="5">
        <f t="shared" si="0"/>
        <v>44.444444444444443</v>
      </c>
      <c r="Y24" s="6">
        <f t="shared" si="1"/>
        <v>26</v>
      </c>
      <c r="Z24" s="7">
        <f t="shared" si="2"/>
        <v>194.11764705882354</v>
      </c>
    </row>
    <row r="25" spans="1:26" ht="20.100000000000001" customHeight="1" x14ac:dyDescent="0.25">
      <c r="A25" s="8" t="s">
        <v>41</v>
      </c>
      <c r="B25" s="8">
        <v>3</v>
      </c>
      <c r="C25" s="8">
        <v>3</v>
      </c>
      <c r="D25" s="8">
        <v>1</v>
      </c>
      <c r="E25" s="8">
        <v>1</v>
      </c>
      <c r="F25" s="8">
        <v>1</v>
      </c>
      <c r="G25" s="8">
        <v>21</v>
      </c>
      <c r="H25" s="8">
        <v>29</v>
      </c>
      <c r="I25" s="8">
        <v>16</v>
      </c>
      <c r="J25" s="8">
        <v>8</v>
      </c>
      <c r="K25" s="8">
        <v>7</v>
      </c>
      <c r="L25" s="8">
        <v>5</v>
      </c>
      <c r="M25" s="8">
        <v>3</v>
      </c>
      <c r="N25" s="8">
        <v>3</v>
      </c>
      <c r="O25" s="8">
        <v>1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11">
        <v>102</v>
      </c>
      <c r="X25" s="5">
        <f t="shared" si="0"/>
        <v>14.285714285714285</v>
      </c>
      <c r="Y25" s="6">
        <f t="shared" si="1"/>
        <v>8.5106382978723403</v>
      </c>
      <c r="Z25" s="7">
        <f t="shared" si="2"/>
        <v>38.235294117647058</v>
      </c>
    </row>
    <row r="26" spans="1:26" ht="20.100000000000001" customHeight="1" x14ac:dyDescent="0.25">
      <c r="A26" s="8" t="s">
        <v>42</v>
      </c>
      <c r="B26" s="8">
        <v>22</v>
      </c>
      <c r="C26" s="8">
        <v>23</v>
      </c>
      <c r="D26" s="8">
        <v>34</v>
      </c>
      <c r="E26" s="8">
        <v>35</v>
      </c>
      <c r="F26" s="8">
        <v>24</v>
      </c>
      <c r="G26" s="8">
        <v>28</v>
      </c>
      <c r="H26" s="8">
        <v>26</v>
      </c>
      <c r="I26" s="8">
        <v>32</v>
      </c>
      <c r="J26" s="8">
        <v>38</v>
      </c>
      <c r="K26" s="8">
        <v>65</v>
      </c>
      <c r="L26" s="8">
        <v>51</v>
      </c>
      <c r="M26" s="8">
        <v>34</v>
      </c>
      <c r="N26" s="8">
        <v>10</v>
      </c>
      <c r="O26" s="8">
        <v>24</v>
      </c>
      <c r="P26" s="8">
        <v>17</v>
      </c>
      <c r="Q26" s="8">
        <v>18</v>
      </c>
      <c r="R26" s="8">
        <v>15</v>
      </c>
      <c r="S26" s="8">
        <v>9</v>
      </c>
      <c r="T26" s="8">
        <v>0</v>
      </c>
      <c r="U26" s="8">
        <v>0</v>
      </c>
      <c r="V26" s="8">
        <v>0</v>
      </c>
      <c r="W26" s="11">
        <v>505</v>
      </c>
      <c r="X26" s="5">
        <f t="shared" si="0"/>
        <v>105.0632911392405</v>
      </c>
      <c r="Y26" s="6">
        <f t="shared" si="1"/>
        <v>47.230320699708457</v>
      </c>
      <c r="Z26" s="7">
        <f t="shared" si="2"/>
        <v>136.55172413793105</v>
      </c>
    </row>
    <row r="27" spans="1:26" ht="20.100000000000001" customHeight="1" x14ac:dyDescent="0.25">
      <c r="A27" s="8" t="s">
        <v>43</v>
      </c>
      <c r="B27" s="8">
        <v>6</v>
      </c>
      <c r="C27" s="8">
        <v>12</v>
      </c>
      <c r="D27" s="8">
        <v>10</v>
      </c>
      <c r="E27" s="8">
        <v>9</v>
      </c>
      <c r="F27" s="8">
        <v>6</v>
      </c>
      <c r="G27" s="8">
        <v>7</v>
      </c>
      <c r="H27" s="8">
        <v>13</v>
      </c>
      <c r="I27" s="8">
        <v>14</v>
      </c>
      <c r="J27" s="8">
        <v>21</v>
      </c>
      <c r="K27" s="8">
        <v>10</v>
      </c>
      <c r="L27" s="8">
        <v>16</v>
      </c>
      <c r="M27" s="8">
        <v>9</v>
      </c>
      <c r="N27" s="8">
        <v>12</v>
      </c>
      <c r="O27" s="8">
        <v>8</v>
      </c>
      <c r="P27" s="8">
        <v>6</v>
      </c>
      <c r="Q27" s="8">
        <v>1</v>
      </c>
      <c r="R27" s="8">
        <v>1</v>
      </c>
      <c r="S27" s="8">
        <v>0</v>
      </c>
      <c r="T27" s="8">
        <v>0</v>
      </c>
      <c r="U27" s="8">
        <v>2</v>
      </c>
      <c r="V27" s="8">
        <v>0</v>
      </c>
      <c r="W27" s="11">
        <v>163</v>
      </c>
      <c r="X27" s="5">
        <f t="shared" si="0"/>
        <v>64.285714285714292</v>
      </c>
      <c r="Y27" s="6">
        <f t="shared" si="1"/>
        <v>39.316239316239319</v>
      </c>
      <c r="Z27" s="7">
        <f t="shared" si="2"/>
        <v>138.77551020408163</v>
      </c>
    </row>
  </sheetData>
  <autoFilter ref="A1:Z27" xr:uid="{00000000-0001-0000-0000-000000000000}"/>
  <printOptions horizontalCentered="1" gridLines="1"/>
  <pageMargins left="0.19685039370078741" right="0.19685039370078741" top="1.9291338582677167" bottom="0.74803149606299213" header="0.31496062992125984" footer="0.31496062992125984"/>
  <pageSetup scale="90" orientation="landscape" r:id="rId1"/>
  <headerFooter>
    <oddHeader>&amp;L&amp;G&amp;C&amp;G
COMUNE DI MATERA
Ufficio Statistica
sistuazione al 31.12.2024&amp;R&amp;G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Foglio1!Popolazione_Residente_per_Aree_sub_Comunali_di_Matera__quartieri__al_31.12.2021____Foglio1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</dc:creator>
  <cp:lastModifiedBy>Dell</cp:lastModifiedBy>
  <cp:lastPrinted>2025-01-27T11:13:18Z</cp:lastPrinted>
  <dcterms:created xsi:type="dcterms:W3CDTF">2022-03-31T09:07:35Z</dcterms:created>
  <dcterms:modified xsi:type="dcterms:W3CDTF">2025-01-29T10:00:11Z</dcterms:modified>
</cp:coreProperties>
</file>