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C:\Users\olivetti\Documents\DEMOGRAFIA\DEMO2016\Mod.P.2 P.3\"/>
    </mc:Choice>
  </mc:AlternateContent>
  <bookViews>
    <workbookView xWindow="0" yWindow="0" windowWidth="20400" windowHeight="7695"/>
  </bookViews>
  <sheets>
    <sheet name="RiepilogoCorretto" sheetId="1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4" l="1"/>
  <c r="D27" i="14"/>
  <c r="G17" i="14" l="1"/>
  <c r="G18" i="14"/>
  <c r="G19" i="14"/>
  <c r="G20" i="14"/>
  <c r="G16" i="14"/>
  <c r="G13" i="14"/>
  <c r="G14" i="14"/>
  <c r="G12" i="14"/>
  <c r="B21" i="14" l="1"/>
  <c r="D16" i="14"/>
  <c r="B15" i="14"/>
  <c r="D13" i="14"/>
  <c r="B10" i="14"/>
  <c r="C6" i="14"/>
  <c r="B6" i="14"/>
  <c r="B11" i="14" s="1"/>
  <c r="G24" i="14"/>
  <c r="D24" i="14"/>
  <c r="F21" i="14"/>
  <c r="E21" i="14"/>
  <c r="D20" i="14"/>
  <c r="D19" i="14"/>
  <c r="G15" i="14"/>
  <c r="F15" i="14"/>
  <c r="E15" i="14"/>
  <c r="C15" i="14"/>
  <c r="F10" i="14"/>
  <c r="E10" i="14"/>
  <c r="G9" i="14"/>
  <c r="G8" i="14"/>
  <c r="G7" i="14"/>
  <c r="F6" i="14"/>
  <c r="E6" i="14"/>
  <c r="G5" i="14"/>
  <c r="D5" i="14"/>
  <c r="G4" i="14"/>
  <c r="G3" i="14"/>
  <c r="G21" i="14" l="1"/>
  <c r="G22" i="14" s="1"/>
  <c r="E22" i="14"/>
  <c r="F22" i="14"/>
  <c r="F11" i="14"/>
  <c r="C10" i="14"/>
  <c r="D8" i="14"/>
  <c r="D12" i="14"/>
  <c r="D14" i="14"/>
  <c r="C21" i="14"/>
  <c r="C22" i="14" s="1"/>
  <c r="D17" i="14"/>
  <c r="G6" i="14"/>
  <c r="D15" i="14"/>
  <c r="C11" i="14"/>
  <c r="D4" i="14"/>
  <c r="E11" i="14"/>
  <c r="G10" i="14"/>
  <c r="D9" i="14"/>
  <c r="D18" i="14"/>
  <c r="D3" i="14"/>
  <c r="D7" i="14"/>
  <c r="E23" i="14" l="1"/>
  <c r="E25" i="14" s="1"/>
  <c r="D6" i="14"/>
  <c r="F23" i="14"/>
  <c r="F25" i="14" s="1"/>
  <c r="G11" i="14"/>
  <c r="B22" i="14"/>
  <c r="D22" i="14" s="1"/>
  <c r="D21" i="14"/>
  <c r="D10" i="14"/>
  <c r="G23" i="14"/>
  <c r="G25" i="14" s="1"/>
  <c r="F30" i="14" s="1"/>
  <c r="C23" i="14"/>
  <c r="C25" i="14" s="1"/>
  <c r="C26" i="14" s="1"/>
  <c r="D11" i="14"/>
  <c r="E26" i="14" l="1"/>
  <c r="G26" i="14"/>
  <c r="F26" i="14"/>
  <c r="B23" i="14"/>
  <c r="B25" i="14" s="1"/>
  <c r="B26" i="14" s="1"/>
  <c r="D23" i="14"/>
  <c r="D25" i="14" s="1"/>
  <c r="C30" i="14" s="1"/>
  <c r="D26" i="14" l="1"/>
</calcChain>
</file>

<file path=xl/connections.xml><?xml version="1.0" encoding="utf-8"?>
<connections xmlns="http://schemas.openxmlformats.org/spreadsheetml/2006/main">
  <connection id="1" sourceFile="C:\Users\olivetti\Documents\FILEISTATEL\FileISTATEL2016\GENNAIO2016\APR.4.GENN.2016.xlsx" keepAlive="1" name="APR.4.GENN.2016" type="5" refreshedVersion="0" new="1" background="1">
    <dbPr connection="Provider=Microsoft.ACE.OLEDB.12.0;Password=&quot;&quot;;User ID=Admin;Data Source=C:\Users\olivetti\Documents\FILEISTATEL\FileISTATEL2016\GENNAIO2016\APR.4.GENN.2016.xlsx;Mode=Share Deny Write;Extended Properties=&quot;HDR=YES;&quot;;Jet OLEDB:System database=&quot;&quot;;Jet OLEDB:Registry Path=&quot;&quot;;Jet OLEDB:Database Password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Foglio1$" commandType="3"/>
  </connection>
  <connection id="2" sourceFile="C:\Users\olivetti\Documents\FILEISTATEL\FileISTATEL2016\GENNAIO2016\ModD7.B.GEN2016.xlsx" keepAlive="1" name="ModD7.B.GEN2016" type="5" refreshedVersion="0" new="1" background="1" saveData="1">
    <dbPr connection="Provider=Microsoft.ACE.OLEDB.12.0;Password=&quot;&quot;;User ID=Admin;Data Source=C:\Users\olivetti\Documents\FILEISTATEL\FileISTATEL2016\GENNAIO2016\ModD7.B.GEN2016.xlsx;Mode=Share Deny Write;Extended Properties=&quot;HDR=YES;&quot;;Jet OLEDB:System database=&quot;&quot;;Jet OLEDB:Registry Path=&quot;&quot;;Jet OLEDB:Database Password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Foglio1$" commandType="3"/>
  </connection>
  <connection id="3" sourceFile="C:\Users\olivetti\Documents\FILEISTATEL\FileISTATEL2015\SETTEMBRE2015\ModD7.B.SETT2015.xlsx" keepAlive="1" name="ModD7.B.SETT2015" type="5" refreshedVersion="0" new="1" background="1">
    <dbPr connection="Provider=Microsoft.ACE.OLEDB.12.0;Password=&quot;&quot;;User ID=Admin;Data Source=C:\Users\olivetti\Documents\FILEISTATEL\FileISTATEL2015\SETTEMBRE2015\ModD7.B.SETT2015.xlsx;Mode=Share Deny Write;Extended Properties=&quot;HDR=YES;&quot;;Jet OLEDB:System database=&quot;&quot;;Jet OLEDB:Registry Path=&quot;&quot;;Jet OLEDB:Database Password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Foglio1$" commandType="3"/>
  </connection>
</connections>
</file>

<file path=xl/sharedStrings.xml><?xml version="1.0" encoding="utf-8"?>
<sst xmlns="http://schemas.openxmlformats.org/spreadsheetml/2006/main" count="36" uniqueCount="36">
  <si>
    <t>M</t>
  </si>
  <si>
    <t>F</t>
  </si>
  <si>
    <t>TOTALE</t>
  </si>
  <si>
    <t>di cui Stranieri Maschi</t>
  </si>
  <si>
    <t>di cui Stranieri Femmine</t>
  </si>
  <si>
    <t>di cui Stranieri TOTALE</t>
  </si>
  <si>
    <t>Nati nel Comune</t>
  </si>
  <si>
    <t>Nati in altro Comune</t>
  </si>
  <si>
    <t>Nati all_estero da persone iscritte in anagrafe</t>
  </si>
  <si>
    <t>TOTALE nati vivi</t>
  </si>
  <si>
    <t>Morti nel Comune</t>
  </si>
  <si>
    <t>Morti in altro Comune (atti trascritti)</t>
  </si>
  <si>
    <t>Morti all_estero ed iscritti in anagrafe (atti trascritti)</t>
  </si>
  <si>
    <t>TOTALE morti</t>
  </si>
  <si>
    <t>Differenza tra nati e morti</t>
  </si>
  <si>
    <t>Iscritti per trasferimento da altri comuni</t>
  </si>
  <si>
    <t>Iscritti per trasferimento dall_estero</t>
  </si>
  <si>
    <t>Iscritti per altri motivi</t>
  </si>
  <si>
    <t>TOTALE iscritti</t>
  </si>
  <si>
    <t>Cancellati per trasferimento ad altri comuni</t>
  </si>
  <si>
    <t>Cancellati per trasferimento all_estero</t>
  </si>
  <si>
    <t>Cancellati per irreperibilità ordinaria</t>
  </si>
  <si>
    <t>Cancellati per altri motivi</t>
  </si>
  <si>
    <t>Cancellati per acquisizione della cittadinanza italiana</t>
  </si>
  <si>
    <t>TOTALE cancellati</t>
  </si>
  <si>
    <t>Saldo migratorio e per altri motivi</t>
  </si>
  <si>
    <t>Incremento o decremento</t>
  </si>
  <si>
    <t>Unità da aggiungere o da sottrarre a seguito di variazioni territoriali</t>
  </si>
  <si>
    <t>Popolazione residente in famiglia</t>
  </si>
  <si>
    <t>Popolazione residente in convivenza</t>
  </si>
  <si>
    <t>Numero di Famiglie Anagrafiche</t>
  </si>
  <si>
    <t xml:space="preserve">Numero di Convivenze: ad es. conventi, caserme, case di riposo, ecc. </t>
  </si>
  <si>
    <t>Numero medio di componenti per famiglia</t>
  </si>
  <si>
    <t>Popolazione residente al 1° Gennaio 2016</t>
  </si>
  <si>
    <t>Bilancio Demografico anno 2016 e popolazione residente</t>
  </si>
  <si>
    <t>Popolazione residente finale al 31 Dicembre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</si>
</sst>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rgb="FF426394"/>
      <name val="Tahoma"/>
      <family val="2"/>
    </font>
    <font>
      <sz val="10"/>
      <color rgb="FF002060"/>
      <name val="Tahoma"/>
      <family val="2"/>
    </font>
    <font>
      <sz val="10"/>
      <color rgb="FF002060"/>
      <name val="Calibri"/>
      <family val="2"/>
      <scheme val="minor"/>
    </font>
    <font>
      <b/>
      <sz val="10"/>
      <color rgb="FF002060"/>
      <name val="Tahoma"/>
      <family val="2"/>
    </font>
    <font>
      <b/>
      <sz val="8"/>
      <color rgb="FF426394"/>
      <name val="Tahoma"/>
      <family val="2"/>
    </font>
    <font>
      <b/>
      <sz val="8"/>
      <color rgb="FFFF0000"/>
      <name val="Tahoma"/>
      <family val="2"/>
    </font>
    <font>
      <sz val="10"/>
      <color rgb="FFFF0000"/>
      <name val="Tahoma"/>
      <family val="2"/>
    </font>
    <font>
      <sz val="9"/>
      <color rgb="FFFF0000"/>
      <name val="Calibri"/>
      <family val="2"/>
      <scheme val="minor"/>
    </font>
    <font>
      <b/>
      <sz val="8"/>
      <color theme="8"/>
      <name val="Tahoma"/>
      <family val="2"/>
    </font>
    <font>
      <b/>
      <sz val="10"/>
      <color theme="8"/>
      <name val="Tahoma"/>
      <family val="2"/>
    </font>
    <font>
      <sz val="10"/>
      <color rgb="FF00B0F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3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3" fontId="10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/>
    </xf>
    <xf numFmtId="3" fontId="8" fillId="0" borderId="0" xfId="0" applyNumberFormat="1" applyFont="1" applyAlignment="1">
      <alignment vertical="center"/>
    </xf>
    <xf numFmtId="3" fontId="11" fillId="0" borderId="0" xfId="0" applyNumberFormat="1" applyFont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22" workbookViewId="0">
      <selection activeCell="J30" sqref="J30"/>
    </sheetView>
  </sheetViews>
  <sheetFormatPr defaultRowHeight="15" x14ac:dyDescent="0.25"/>
  <cols>
    <col min="1" max="1" width="45.5703125" style="18" customWidth="1"/>
    <col min="2" max="3" width="7.28515625" style="18" bestFit="1" customWidth="1"/>
    <col min="4" max="4" width="7.7109375" style="18" bestFit="1" customWidth="1"/>
    <col min="5" max="5" width="9" style="18" bestFit="1" customWidth="1"/>
    <col min="6" max="6" width="9.42578125" style="18" bestFit="1" customWidth="1"/>
    <col min="7" max="7" width="9" style="18" bestFit="1" customWidth="1"/>
    <col min="8" max="16384" width="9.140625" style="18"/>
  </cols>
  <sheetData>
    <row r="1" spans="1:7" ht="38.25" x14ac:dyDescent="0.25">
      <c r="A1" s="10" t="s">
        <v>34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19.5" customHeight="1" x14ac:dyDescent="0.25">
      <c r="A2" s="10" t="s">
        <v>33</v>
      </c>
      <c r="B2" s="9">
        <v>29440</v>
      </c>
      <c r="C2" s="9">
        <v>30996</v>
      </c>
      <c r="D2" s="9">
        <v>60436</v>
      </c>
      <c r="E2" s="8">
        <v>1029</v>
      </c>
      <c r="F2" s="8">
        <v>1293</v>
      </c>
      <c r="G2" s="8">
        <v>2322</v>
      </c>
    </row>
    <row r="3" spans="1:7" ht="19.5" customHeight="1" x14ac:dyDescent="0.25">
      <c r="A3" s="10" t="s">
        <v>6</v>
      </c>
      <c r="B3" s="3">
        <v>210</v>
      </c>
      <c r="C3" s="3">
        <v>191</v>
      </c>
      <c r="D3" s="3">
        <f>SUM(B3:C3)</f>
        <v>401</v>
      </c>
      <c r="E3" s="2">
        <v>4</v>
      </c>
      <c r="F3" s="2">
        <v>6</v>
      </c>
      <c r="G3" s="2">
        <f t="shared" ref="G3:G9" si="0">SUM(E3:F3)</f>
        <v>10</v>
      </c>
    </row>
    <row r="4" spans="1:7" ht="19.5" customHeight="1" x14ac:dyDescent="0.25">
      <c r="A4" s="10" t="s">
        <v>7</v>
      </c>
      <c r="B4" s="3">
        <v>45</v>
      </c>
      <c r="C4" s="3">
        <v>38</v>
      </c>
      <c r="D4" s="3">
        <f t="shared" ref="D4:D5" si="1">SUM(B4:C4)</f>
        <v>83</v>
      </c>
      <c r="E4" s="2">
        <v>0</v>
      </c>
      <c r="F4" s="2">
        <v>0</v>
      </c>
      <c r="G4" s="2">
        <f t="shared" si="0"/>
        <v>0</v>
      </c>
    </row>
    <row r="5" spans="1:7" ht="19.5" customHeight="1" x14ac:dyDescent="0.25">
      <c r="A5" s="10" t="s">
        <v>8</v>
      </c>
      <c r="B5" s="3">
        <v>1</v>
      </c>
      <c r="C5" s="3">
        <v>2</v>
      </c>
      <c r="D5" s="3">
        <f t="shared" si="1"/>
        <v>3</v>
      </c>
      <c r="E5" s="2">
        <v>8</v>
      </c>
      <c r="F5" s="2">
        <v>4</v>
      </c>
      <c r="G5" s="2">
        <f t="shared" si="0"/>
        <v>12</v>
      </c>
    </row>
    <row r="6" spans="1:7" ht="19.5" customHeight="1" x14ac:dyDescent="0.25">
      <c r="A6" s="10" t="s">
        <v>9</v>
      </c>
      <c r="B6" s="8">
        <f>SUM(B3:B5)</f>
        <v>256</v>
      </c>
      <c r="C6" s="8">
        <f t="shared" ref="C6:D6" si="2">SUM(C3:C5)</f>
        <v>231</v>
      </c>
      <c r="D6" s="8">
        <f t="shared" si="2"/>
        <v>487</v>
      </c>
      <c r="E6" s="8">
        <f>SUM(E3:E5)</f>
        <v>12</v>
      </c>
      <c r="F6" s="8">
        <f t="shared" ref="F6:G6" si="3">SUM(F3:F5)</f>
        <v>10</v>
      </c>
      <c r="G6" s="8">
        <f t="shared" si="3"/>
        <v>22</v>
      </c>
    </row>
    <row r="7" spans="1:7" ht="19.5" customHeight="1" x14ac:dyDescent="0.25">
      <c r="A7" s="10" t="s">
        <v>10</v>
      </c>
      <c r="B7" s="3">
        <v>240</v>
      </c>
      <c r="C7" s="3">
        <v>222</v>
      </c>
      <c r="D7" s="3">
        <f t="shared" ref="D7:D9" si="4">SUM(B7:C7)</f>
        <v>462</v>
      </c>
      <c r="E7" s="2">
        <v>1</v>
      </c>
      <c r="F7" s="2">
        <v>0</v>
      </c>
      <c r="G7" s="2">
        <f t="shared" si="0"/>
        <v>1</v>
      </c>
    </row>
    <row r="8" spans="1:7" ht="19.5" customHeight="1" x14ac:dyDescent="0.25">
      <c r="A8" s="10" t="s">
        <v>11</v>
      </c>
      <c r="B8" s="3">
        <v>32</v>
      </c>
      <c r="C8" s="3">
        <v>23</v>
      </c>
      <c r="D8" s="3">
        <f t="shared" si="4"/>
        <v>55</v>
      </c>
      <c r="E8" s="2">
        <v>0</v>
      </c>
      <c r="F8" s="2">
        <v>0</v>
      </c>
      <c r="G8" s="2">
        <f t="shared" si="0"/>
        <v>0</v>
      </c>
    </row>
    <row r="9" spans="1:7" ht="19.5" customHeight="1" x14ac:dyDescent="0.25">
      <c r="A9" s="11" t="s">
        <v>12</v>
      </c>
      <c r="B9" s="3">
        <v>0</v>
      </c>
      <c r="C9" s="3">
        <v>0</v>
      </c>
      <c r="D9" s="3">
        <f t="shared" si="4"/>
        <v>0</v>
      </c>
      <c r="E9" s="2">
        <v>0</v>
      </c>
      <c r="F9" s="2">
        <v>0</v>
      </c>
      <c r="G9" s="2">
        <f t="shared" si="0"/>
        <v>0</v>
      </c>
    </row>
    <row r="10" spans="1:7" ht="19.5" customHeight="1" x14ac:dyDescent="0.25">
      <c r="A10" s="10" t="s">
        <v>13</v>
      </c>
      <c r="B10" s="9">
        <f>SUM(B7:B9)</f>
        <v>272</v>
      </c>
      <c r="C10" s="9">
        <f t="shared" ref="C10" si="5">SUM(C7:C9)</f>
        <v>245</v>
      </c>
      <c r="D10" s="9">
        <f>SUM(B10:C10)</f>
        <v>517</v>
      </c>
      <c r="E10" s="8">
        <f>SUM(E7:E9)</f>
        <v>1</v>
      </c>
      <c r="F10" s="8">
        <f t="shared" ref="F10:G10" si="6">SUM(F7:F9)</f>
        <v>0</v>
      </c>
      <c r="G10" s="8">
        <f t="shared" si="6"/>
        <v>1</v>
      </c>
    </row>
    <row r="11" spans="1:7" ht="19.5" customHeight="1" x14ac:dyDescent="0.25">
      <c r="A11" s="13" t="s">
        <v>14</v>
      </c>
      <c r="B11" s="14">
        <f>+B6-B10</f>
        <v>-16</v>
      </c>
      <c r="C11" s="14">
        <f>+C6-C10</f>
        <v>-14</v>
      </c>
      <c r="D11" s="15">
        <f t="shared" ref="D11" si="7">SUM(B11:C11)</f>
        <v>-30</v>
      </c>
      <c r="E11" s="15">
        <f>+E6-E10</f>
        <v>11</v>
      </c>
      <c r="F11" s="15">
        <f t="shared" ref="F11:G11" si="8">+F6-F10</f>
        <v>10</v>
      </c>
      <c r="G11" s="15">
        <f t="shared" si="8"/>
        <v>21</v>
      </c>
    </row>
    <row r="12" spans="1:7" ht="19.5" customHeight="1" x14ac:dyDescent="0.25">
      <c r="A12" s="10" t="s">
        <v>15</v>
      </c>
      <c r="B12" s="3">
        <v>300</v>
      </c>
      <c r="C12" s="3">
        <v>265</v>
      </c>
      <c r="D12" s="3">
        <f>SUM(B12:C12)</f>
        <v>565</v>
      </c>
      <c r="E12" s="20">
        <v>56</v>
      </c>
      <c r="F12" s="20">
        <v>49</v>
      </c>
      <c r="G12" s="3">
        <f>SUM(E12:F12)</f>
        <v>105</v>
      </c>
    </row>
    <row r="13" spans="1:7" ht="19.5" customHeight="1" x14ac:dyDescent="0.25">
      <c r="A13" s="10" t="s">
        <v>16</v>
      </c>
      <c r="B13" s="3">
        <v>164</v>
      </c>
      <c r="C13" s="3">
        <v>83</v>
      </c>
      <c r="D13" s="3">
        <f>SUM(B13:C13)</f>
        <v>247</v>
      </c>
      <c r="E13" s="20">
        <v>151</v>
      </c>
      <c r="F13" s="20">
        <v>80</v>
      </c>
      <c r="G13" s="3">
        <f t="shared" ref="G13:G21" si="9">SUM(E13:F13)</f>
        <v>231</v>
      </c>
    </row>
    <row r="14" spans="1:7" ht="19.5" customHeight="1" x14ac:dyDescent="0.25">
      <c r="A14" s="10" t="s">
        <v>17</v>
      </c>
      <c r="B14" s="3">
        <v>27</v>
      </c>
      <c r="C14" s="3">
        <v>20</v>
      </c>
      <c r="D14" s="3">
        <f t="shared" ref="D14" si="10">SUM(B14:C14)</f>
        <v>47</v>
      </c>
      <c r="E14" s="20">
        <v>18</v>
      </c>
      <c r="F14" s="20">
        <v>12</v>
      </c>
      <c r="G14" s="3">
        <f t="shared" si="9"/>
        <v>30</v>
      </c>
    </row>
    <row r="15" spans="1:7" ht="19.5" customHeight="1" x14ac:dyDescent="0.25">
      <c r="A15" s="10" t="s">
        <v>18</v>
      </c>
      <c r="B15" s="9">
        <f>SUM(B12:B14)</f>
        <v>491</v>
      </c>
      <c r="C15" s="9">
        <f t="shared" ref="C15" si="11">SUM(C12:C14)</f>
        <v>368</v>
      </c>
      <c r="D15" s="9">
        <f>SUM(B15:C15)</f>
        <v>859</v>
      </c>
      <c r="E15" s="8">
        <f>SUM(E12:E14)</f>
        <v>225</v>
      </c>
      <c r="F15" s="8">
        <f>SUM(F12:F14)</f>
        <v>141</v>
      </c>
      <c r="G15" s="8">
        <f>SUM(G12:G14)</f>
        <v>366</v>
      </c>
    </row>
    <row r="16" spans="1:7" ht="19.5" customHeight="1" x14ac:dyDescent="0.25">
      <c r="A16" s="10" t="s">
        <v>19</v>
      </c>
      <c r="B16" s="3">
        <v>378</v>
      </c>
      <c r="C16" s="3">
        <v>331</v>
      </c>
      <c r="D16" s="3">
        <f>SUM(B16:C16)</f>
        <v>709</v>
      </c>
      <c r="E16" s="20">
        <v>34</v>
      </c>
      <c r="F16" s="20">
        <v>64</v>
      </c>
      <c r="G16" s="3">
        <f t="shared" si="9"/>
        <v>98</v>
      </c>
    </row>
    <row r="17" spans="1:7" ht="19.5" customHeight="1" x14ac:dyDescent="0.25">
      <c r="A17" s="10" t="s">
        <v>20</v>
      </c>
      <c r="B17" s="3">
        <v>106</v>
      </c>
      <c r="C17" s="3">
        <v>87</v>
      </c>
      <c r="D17" s="3">
        <f t="shared" ref="D17:D20" si="12">SUM(B17:C17)</f>
        <v>193</v>
      </c>
      <c r="E17" s="20">
        <v>32</v>
      </c>
      <c r="F17" s="20">
        <v>49</v>
      </c>
      <c r="G17" s="3">
        <f t="shared" si="9"/>
        <v>81</v>
      </c>
    </row>
    <row r="18" spans="1:7" ht="19.5" customHeight="1" x14ac:dyDescent="0.25">
      <c r="A18" s="10" t="s">
        <v>22</v>
      </c>
      <c r="B18" s="3">
        <v>7</v>
      </c>
      <c r="C18" s="3">
        <v>5</v>
      </c>
      <c r="D18" s="3">
        <f>SUM(B18:C18)</f>
        <v>12</v>
      </c>
      <c r="E18" s="20">
        <v>2</v>
      </c>
      <c r="F18" s="20">
        <v>5</v>
      </c>
      <c r="G18" s="3">
        <f t="shared" si="9"/>
        <v>7</v>
      </c>
    </row>
    <row r="19" spans="1:7" ht="19.5" customHeight="1" x14ac:dyDescent="0.25">
      <c r="A19" s="10" t="s">
        <v>21</v>
      </c>
      <c r="B19" s="3">
        <v>0</v>
      </c>
      <c r="C19" s="3">
        <v>0</v>
      </c>
      <c r="D19" s="3">
        <f t="shared" si="12"/>
        <v>0</v>
      </c>
      <c r="E19" s="20">
        <v>0</v>
      </c>
      <c r="F19" s="20">
        <v>0</v>
      </c>
      <c r="G19" s="3">
        <f t="shared" si="9"/>
        <v>0</v>
      </c>
    </row>
    <row r="20" spans="1:7" ht="19.5" customHeight="1" x14ac:dyDescent="0.25">
      <c r="A20" s="10" t="s">
        <v>23</v>
      </c>
      <c r="B20" s="3">
        <v>0</v>
      </c>
      <c r="C20" s="3">
        <v>0</v>
      </c>
      <c r="D20" s="3">
        <f t="shared" si="12"/>
        <v>0</v>
      </c>
      <c r="E20" s="20">
        <v>0</v>
      </c>
      <c r="F20" s="20">
        <v>2</v>
      </c>
      <c r="G20" s="3">
        <f t="shared" si="9"/>
        <v>2</v>
      </c>
    </row>
    <row r="21" spans="1:7" ht="19.5" customHeight="1" x14ac:dyDescent="0.25">
      <c r="A21" s="10" t="s">
        <v>24</v>
      </c>
      <c r="B21" s="9">
        <f>SUM(B16:B20)</f>
        <v>491</v>
      </c>
      <c r="C21" s="9">
        <f>SUM(C16:C20)</f>
        <v>423</v>
      </c>
      <c r="D21" s="9">
        <f>SUM(B21:C21)</f>
        <v>914</v>
      </c>
      <c r="E21" s="8">
        <f>SUM(E16:E20)</f>
        <v>68</v>
      </c>
      <c r="F21" s="8">
        <f>SUM(F16:F20)</f>
        <v>120</v>
      </c>
      <c r="G21" s="9">
        <f t="shared" si="9"/>
        <v>188</v>
      </c>
    </row>
    <row r="22" spans="1:7" ht="19.5" customHeight="1" x14ac:dyDescent="0.25">
      <c r="A22" s="13" t="s">
        <v>25</v>
      </c>
      <c r="B22" s="15">
        <f>B15-B21</f>
        <v>0</v>
      </c>
      <c r="C22" s="15">
        <f>C15-C21</f>
        <v>-55</v>
      </c>
      <c r="D22" s="15">
        <f>SUM(B22:C22)</f>
        <v>-55</v>
      </c>
      <c r="E22" s="14">
        <f>+E15-E21</f>
        <v>157</v>
      </c>
      <c r="F22" s="15">
        <f>+F15-F21</f>
        <v>21</v>
      </c>
      <c r="G22" s="14">
        <f>+G15-G21</f>
        <v>178</v>
      </c>
    </row>
    <row r="23" spans="1:7" ht="19.5" customHeight="1" x14ac:dyDescent="0.25">
      <c r="A23" s="13" t="s">
        <v>26</v>
      </c>
      <c r="B23" s="14">
        <f t="shared" ref="B23:G23" si="13">+B11+B22</f>
        <v>-16</v>
      </c>
      <c r="C23" s="15">
        <f t="shared" si="13"/>
        <v>-69</v>
      </c>
      <c r="D23" s="15">
        <f t="shared" si="13"/>
        <v>-85</v>
      </c>
      <c r="E23" s="14">
        <f t="shared" si="13"/>
        <v>168</v>
      </c>
      <c r="F23" s="15">
        <f t="shared" si="13"/>
        <v>31</v>
      </c>
      <c r="G23" s="14">
        <f t="shared" si="13"/>
        <v>199</v>
      </c>
    </row>
    <row r="24" spans="1:7" ht="19.5" customHeight="1" x14ac:dyDescent="0.25">
      <c r="A24" s="10" t="s">
        <v>27</v>
      </c>
      <c r="B24" s="3">
        <v>0</v>
      </c>
      <c r="C24" s="3">
        <v>0</v>
      </c>
      <c r="D24" s="3">
        <f>SUM(B24:C24)</f>
        <v>0</v>
      </c>
      <c r="E24" s="3">
        <v>0</v>
      </c>
      <c r="F24" s="3">
        <v>0</v>
      </c>
      <c r="G24" s="3">
        <f>SUM(E24:F24)</f>
        <v>0</v>
      </c>
    </row>
    <row r="25" spans="1:7" ht="19.5" customHeight="1" x14ac:dyDescent="0.25">
      <c r="A25" s="10" t="s">
        <v>35</v>
      </c>
      <c r="B25" s="8">
        <f t="shared" ref="B25:G25" si="14">+B2+B23</f>
        <v>29424</v>
      </c>
      <c r="C25" s="8">
        <f t="shared" si="14"/>
        <v>30927</v>
      </c>
      <c r="D25" s="8">
        <f>+D2+D23</f>
        <v>60351</v>
      </c>
      <c r="E25" s="8">
        <f>+E2+E23</f>
        <v>1197</v>
      </c>
      <c r="F25" s="8">
        <f t="shared" si="14"/>
        <v>1324</v>
      </c>
      <c r="G25" s="8">
        <f t="shared" si="14"/>
        <v>2521</v>
      </c>
    </row>
    <row r="26" spans="1:7" ht="19.5" customHeight="1" x14ac:dyDescent="0.25">
      <c r="A26" s="16" t="s">
        <v>28</v>
      </c>
      <c r="B26" s="17">
        <f>B25-B27</f>
        <v>29074</v>
      </c>
      <c r="C26" s="17">
        <f t="shared" ref="C26" si="15">C25-C27</f>
        <v>30870</v>
      </c>
      <c r="D26" s="17">
        <f>D25-D27</f>
        <v>59944</v>
      </c>
      <c r="E26" s="17">
        <f>+E25-E27</f>
        <v>962</v>
      </c>
      <c r="F26" s="17">
        <f t="shared" ref="F26:G26" si="16">+F25-F27</f>
        <v>1299</v>
      </c>
      <c r="G26" s="17">
        <f t="shared" si="16"/>
        <v>2261</v>
      </c>
    </row>
    <row r="27" spans="1:7" ht="19.5" customHeight="1" x14ac:dyDescent="0.25">
      <c r="A27" s="10" t="s">
        <v>29</v>
      </c>
      <c r="B27" s="9">
        <v>350</v>
      </c>
      <c r="C27" s="9">
        <v>57</v>
      </c>
      <c r="D27" s="9">
        <f>SUM(B27:C27)</f>
        <v>407</v>
      </c>
      <c r="E27" s="8">
        <v>235</v>
      </c>
      <c r="F27" s="8">
        <v>25</v>
      </c>
      <c r="G27" s="8">
        <f>SUM(E27:F27)</f>
        <v>260</v>
      </c>
    </row>
    <row r="28" spans="1:7" ht="19.5" customHeight="1" x14ac:dyDescent="0.25">
      <c r="A28" s="10" t="s">
        <v>30</v>
      </c>
      <c r="B28" s="4"/>
      <c r="C28" s="5">
        <v>23527</v>
      </c>
      <c r="D28" s="5"/>
      <c r="E28" s="5"/>
      <c r="F28" s="5">
        <v>946</v>
      </c>
      <c r="G28" s="2"/>
    </row>
    <row r="29" spans="1:7" ht="19.5" customHeight="1" x14ac:dyDescent="0.25">
      <c r="A29" s="12" t="s">
        <v>31</v>
      </c>
      <c r="B29" s="4"/>
      <c r="C29" s="4">
        <v>20</v>
      </c>
      <c r="D29" s="5"/>
      <c r="E29" s="5"/>
      <c r="F29" s="5">
        <v>5</v>
      </c>
      <c r="G29" s="4"/>
    </row>
    <row r="30" spans="1:7" ht="19.5" customHeight="1" x14ac:dyDescent="0.2">
      <c r="A30" s="10" t="s">
        <v>32</v>
      </c>
      <c r="B30" s="6"/>
      <c r="C30" s="7">
        <f>D25/C28</f>
        <v>2.565180430994177</v>
      </c>
      <c r="D30" s="5"/>
      <c r="E30" s="5"/>
      <c r="F30" s="7">
        <f>G25/F28</f>
        <v>2.6649048625792813</v>
      </c>
      <c r="G30" s="7"/>
    </row>
    <row r="32" spans="1:7" x14ac:dyDescent="0.25">
      <c r="E32" s="19"/>
      <c r="F32" s="19"/>
    </row>
    <row r="33" spans="1:1" x14ac:dyDescent="0.25">
      <c r="A33" s="10"/>
    </row>
  </sheetData>
  <printOptions horizontalCentered="1" gridLines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&amp;C&amp;"-,Corsivo grassetto"&amp;14PROVA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RiepilogoCorretto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olivetti</dc:creator>
  <cp:lastModifiedBy>olivetti</cp:lastModifiedBy>
  <cp:lastPrinted>2017-01-20T09:58:41Z</cp:lastPrinted>
  <dcterms:created xsi:type="dcterms:W3CDTF">2015-06-26T09:00:03Z</dcterms:created>
  <dcterms:modified xsi:type="dcterms:W3CDTF">2017-03-16T09:33:56Z</dcterms:modified>
</cp:coreProperties>
</file>